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RLSE69C41G224I\Desktop\amadi\Desktop\ANTICORRUZIONE\anno 2025\"/>
    </mc:Choice>
  </mc:AlternateContent>
  <xr:revisionPtr revIDLastSave="0" documentId="8_{3FCD922E-B34E-4F88-B85F-01CC7C0D8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J47" i="1" s="1"/>
  <c r="G47" i="1"/>
  <c r="J46" i="1"/>
  <c r="I46" i="1"/>
  <c r="G46" i="1"/>
  <c r="I45" i="1"/>
  <c r="J45" i="1" s="1"/>
  <c r="G45" i="1"/>
  <c r="I44" i="1"/>
  <c r="J44" i="1" s="1"/>
  <c r="G44" i="1"/>
  <c r="I43" i="1"/>
  <c r="J43" i="1" s="1"/>
  <c r="G43" i="1"/>
  <c r="I42" i="1"/>
  <c r="J42" i="1" s="1"/>
  <c r="G42" i="1"/>
  <c r="I41" i="1"/>
  <c r="J41" i="1" s="1"/>
  <c r="G41" i="1"/>
  <c r="I40" i="1"/>
  <c r="J40" i="1" s="1"/>
  <c r="G40" i="1"/>
  <c r="J39" i="1"/>
  <c r="I39" i="1"/>
  <c r="G39" i="1"/>
  <c r="I38" i="1"/>
  <c r="J38" i="1" s="1"/>
  <c r="G38" i="1"/>
  <c r="I37" i="1"/>
  <c r="J37" i="1" s="1"/>
  <c r="G37" i="1"/>
  <c r="I36" i="1"/>
  <c r="J36" i="1" s="1"/>
  <c r="G36" i="1"/>
  <c r="I35" i="1"/>
  <c r="J35" i="1" s="1"/>
  <c r="G35" i="1"/>
  <c r="I34" i="1"/>
  <c r="J34" i="1" s="1"/>
  <c r="G34" i="1"/>
  <c r="I33" i="1"/>
  <c r="J33" i="1" s="1"/>
  <c r="G33" i="1"/>
  <c r="I32" i="1"/>
  <c r="J32" i="1" s="1"/>
  <c r="G32" i="1"/>
  <c r="J31" i="1"/>
  <c r="I31" i="1"/>
  <c r="G31" i="1"/>
  <c r="I30" i="1"/>
  <c r="J30" i="1" s="1"/>
  <c r="G30" i="1"/>
  <c r="I29" i="1"/>
  <c r="J29" i="1" s="1"/>
  <c r="G29" i="1"/>
  <c r="I28" i="1"/>
  <c r="J28" i="1" s="1"/>
  <c r="G28" i="1"/>
  <c r="I27" i="1"/>
  <c r="J27" i="1" s="1"/>
  <c r="G27" i="1"/>
  <c r="J26" i="1"/>
  <c r="I26" i="1"/>
  <c r="G26" i="1"/>
  <c r="J25" i="1"/>
  <c r="I25" i="1"/>
  <c r="G25" i="1"/>
  <c r="I24" i="1"/>
  <c r="J24" i="1" s="1"/>
  <c r="G24" i="1"/>
  <c r="J23" i="1"/>
  <c r="I23" i="1"/>
  <c r="G23" i="1"/>
  <c r="J22" i="1"/>
  <c r="I22" i="1"/>
  <c r="G22" i="1"/>
  <c r="I21" i="1"/>
  <c r="J21" i="1" s="1"/>
  <c r="G21" i="1"/>
  <c r="I20" i="1"/>
  <c r="J20" i="1" s="1"/>
  <c r="G20" i="1"/>
  <c r="I19" i="1"/>
  <c r="J19" i="1" s="1"/>
  <c r="G19" i="1"/>
  <c r="I18" i="1"/>
  <c r="J18" i="1" s="1"/>
  <c r="G18" i="1"/>
  <c r="J17" i="1"/>
  <c r="I17" i="1"/>
  <c r="G17" i="1"/>
  <c r="J16" i="1"/>
  <c r="I16" i="1"/>
  <c r="G16" i="1"/>
  <c r="J15" i="1"/>
  <c r="I15" i="1"/>
  <c r="G15" i="1"/>
  <c r="J14" i="1"/>
  <c r="I14" i="1"/>
  <c r="G14" i="1"/>
  <c r="I13" i="1"/>
  <c r="J13" i="1" s="1"/>
  <c r="G13" i="1"/>
  <c r="I12" i="1"/>
  <c r="J12" i="1" s="1"/>
  <c r="G12" i="1"/>
  <c r="I11" i="1"/>
  <c r="J11" i="1" s="1"/>
  <c r="G11" i="1"/>
  <c r="J10" i="1"/>
  <c r="I10" i="1"/>
  <c r="G10" i="1"/>
  <c r="J9" i="1"/>
  <c r="I9" i="1"/>
  <c r="G9" i="1"/>
  <c r="I8" i="1"/>
  <c r="J8" i="1" s="1"/>
  <c r="G8" i="1"/>
  <c r="J7" i="1"/>
  <c r="I7" i="1"/>
  <c r="G7" i="1"/>
  <c r="J6" i="1"/>
  <c r="I6" i="1"/>
  <c r="G6" i="1"/>
  <c r="I5" i="1"/>
  <c r="J5" i="1" s="1"/>
  <c r="G5" i="1"/>
  <c r="I4" i="1"/>
  <c r="J4" i="1" s="1"/>
  <c r="G4" i="1"/>
  <c r="I3" i="1"/>
  <c r="J3" i="1" s="1"/>
  <c r="G3" i="1"/>
  <c r="I2" i="1"/>
  <c r="J2" i="1" s="1"/>
</calcChain>
</file>

<file path=xl/sharedStrings.xml><?xml version="1.0" encoding="utf-8"?>
<sst xmlns="http://schemas.openxmlformats.org/spreadsheetml/2006/main" count="121" uniqueCount="57">
  <si>
    <t>IMPONIBILE</t>
  </si>
  <si>
    <t>I.V.A.</t>
  </si>
  <si>
    <t>FORNITORE</t>
  </si>
  <si>
    <t>PAGAMENTO</t>
  </si>
  <si>
    <t>GIORNI DI RITARDO</t>
  </si>
  <si>
    <t>DATA FATTURA</t>
  </si>
  <si>
    <t>N° FATTURA</t>
  </si>
  <si>
    <t>TOTALE FATTURA</t>
  </si>
  <si>
    <t>DATA SCADENZA</t>
  </si>
  <si>
    <t>PERIODO</t>
  </si>
  <si>
    <t>Persona giuridica</t>
  </si>
  <si>
    <t>ROMIT</t>
  </si>
  <si>
    <t>264/VX</t>
  </si>
  <si>
    <t xml:space="preserve"> CODESS SOCIALE SOCIETA' COOPERATIVA SOCIALE</t>
  </si>
  <si>
    <t>74/00</t>
  </si>
  <si>
    <t xml:space="preserve"> WEB &amp; CONSULTING S.R.L.</t>
  </si>
  <si>
    <t>M04071</t>
  </si>
  <si>
    <t xml:space="preserve"> EDENRED ITALIA Srl</t>
  </si>
  <si>
    <t>Persona fisica</t>
  </si>
  <si>
    <t xml:space="preserve"> GIULIANO MARCHI</t>
  </si>
  <si>
    <t>EV 202500000139</t>
  </si>
  <si>
    <t xml:space="preserve"> Azienda ULSS n. 3 Serenissima</t>
  </si>
  <si>
    <t xml:space="preserve"> RICOH ITALIA S.R.L.</t>
  </si>
  <si>
    <t xml:space="preserve"> VIOTTO ANTONIO</t>
  </si>
  <si>
    <t>52/00</t>
  </si>
  <si>
    <t xml:space="preserve"> VIOTTO BATTISTON &amp; PARTNERS - COMMERCIALISTI ASSOCIATI</t>
  </si>
  <si>
    <t xml:space="preserve"> STUDIO INTERDONATO &amp; ASSOCIATI</t>
  </si>
  <si>
    <t xml:space="preserve"> ANTONIO CANINI</t>
  </si>
  <si>
    <t>01S620252181002518</t>
  </si>
  <si>
    <t xml:space="preserve"> Intesa Sanpaolo S.p.a</t>
  </si>
  <si>
    <t xml:space="preserve"> DOGALE COSTRUZIONI S.R.L.</t>
  </si>
  <si>
    <t>24FVRW197324</t>
  </si>
  <si>
    <t xml:space="preserve"> Randstad Italia S.p.A. Società Unipersonale</t>
  </si>
  <si>
    <t>4/00</t>
  </si>
  <si>
    <t xml:space="preserve"> ROMIT S.R.L.</t>
  </si>
  <si>
    <t>Luca Vianello</t>
  </si>
  <si>
    <t>162/00</t>
  </si>
  <si>
    <t>0323410027303234100273 - WEB &amp; CONSULTING S.R.L.</t>
  </si>
  <si>
    <t xml:space="preserve"> STUDIO BELLONI RAG. PIER ALBERTO &amp; C. SRL</t>
  </si>
  <si>
    <t>50/00</t>
  </si>
  <si>
    <t xml:space="preserve"> - GIULIANO MARCHI</t>
  </si>
  <si>
    <t>01S620252181005235</t>
  </si>
  <si>
    <t xml:space="preserve"> ARIA S.p.A. - Azienda Regionale per l Innovazione e gli Acquisti</t>
  </si>
  <si>
    <t>235/00</t>
  </si>
  <si>
    <t>25CA00017038</t>
  </si>
  <si>
    <t xml:space="preserve"> PELLEGRINI SPA</t>
  </si>
  <si>
    <t>25CA00017037</t>
  </si>
  <si>
    <t>390/00</t>
  </si>
  <si>
    <t>WEB &amp; CONSULTING S.R.L.</t>
  </si>
  <si>
    <t xml:space="preserve"> Apice Srl Unipersonale</t>
  </si>
  <si>
    <t xml:space="preserve"> Luca Vianello</t>
  </si>
  <si>
    <t>122/EL</t>
  </si>
  <si>
    <t xml:space="preserve"> ANDREA DE CHECCHI</t>
  </si>
  <si>
    <t>104/00</t>
  </si>
  <si>
    <t>M04378</t>
  </si>
  <si>
    <t xml:space="preserve"> CERVATO LAW &amp; BUSINESS S.R.L. SOCIETA' TRA AVVOCATI</t>
  </si>
  <si>
    <t>314/00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</si>
</sst>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Garamond"/>
      <family val="1"/>
    </font>
    <font>
      <sz val="11"/>
      <color rgb="FF000000"/>
      <name val="Calibri"/>
      <family val="2"/>
      <scheme val="minor"/>
    </font>
    <font>
      <sz val="11"/>
      <color rgb="FF1C202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K1" sqref="K1:K1048576"/>
    </sheetView>
  </sheetViews>
  <sheetFormatPr defaultColWidth="9.140625" defaultRowHeight="15" x14ac:dyDescent="0.25"/>
  <cols>
    <col min="1" max="1" width="29.5703125" style="1" customWidth="1"/>
    <col min="2" max="2" width="19.42578125" style="1" customWidth="1"/>
    <col min="3" max="3" width="26.7109375" style="1" customWidth="1"/>
    <col min="4" max="7" width="19.42578125" style="1" customWidth="1"/>
    <col min="8" max="8" width="18.28515625" style="1" customWidth="1"/>
    <col min="9" max="10" width="19.42578125" style="1" customWidth="1"/>
    <col min="11" max="11" width="0" style="1" hidden="1" customWidth="1"/>
    <col min="12" max="16384" width="9.140625" style="1"/>
  </cols>
  <sheetData>
    <row r="1" spans="1:11" s="8" customFormat="1" ht="30.75" thickBot="1" x14ac:dyDescent="0.3">
      <c r="A1" s="9" t="s">
        <v>9</v>
      </c>
      <c r="B1" s="3" t="s">
        <v>2</v>
      </c>
      <c r="C1" s="4" t="s">
        <v>5</v>
      </c>
      <c r="D1" s="5" t="s">
        <v>6</v>
      </c>
      <c r="E1" s="5" t="s">
        <v>0</v>
      </c>
      <c r="F1" s="5" t="s">
        <v>1</v>
      </c>
      <c r="G1" s="6" t="s">
        <v>7</v>
      </c>
      <c r="H1" s="7" t="s">
        <v>8</v>
      </c>
      <c r="I1" s="7" t="s">
        <v>3</v>
      </c>
      <c r="J1" s="2" t="s">
        <v>4</v>
      </c>
    </row>
    <row r="2" spans="1:11" ht="30" customHeight="1" thickBot="1" x14ac:dyDescent="0.3">
      <c r="A2" s="10" t="s">
        <v>10</v>
      </c>
      <c r="B2" s="11">
        <v>5352130289</v>
      </c>
      <c r="C2" s="11">
        <v>129</v>
      </c>
      <c r="D2" s="12">
        <v>45719</v>
      </c>
      <c r="E2" s="11">
        <v>911.95</v>
      </c>
      <c r="F2" s="11">
        <v>14231163713</v>
      </c>
      <c r="G2" s="13">
        <v>46090</v>
      </c>
      <c r="H2" s="13">
        <v>45762</v>
      </c>
      <c r="I2" s="23">
        <f t="shared" ref="I2:I47" si="0">D2-H2</f>
        <v>-43</v>
      </c>
      <c r="J2" s="23">
        <f t="shared" ref="J2:J47" si="1">E2*I2</f>
        <v>-39213.85</v>
      </c>
      <c r="K2" s="14" t="s">
        <v>11</v>
      </c>
    </row>
    <row r="3" spans="1:11" ht="30" customHeight="1" thickBot="1" x14ac:dyDescent="0.3">
      <c r="A3" s="10" t="s">
        <v>10</v>
      </c>
      <c r="B3" s="11">
        <v>3174760276</v>
      </c>
      <c r="C3" s="11" t="s">
        <v>12</v>
      </c>
      <c r="D3" s="12">
        <v>45721</v>
      </c>
      <c r="E3" s="11">
        <v>2740.13</v>
      </c>
      <c r="F3" s="11">
        <v>14179532417</v>
      </c>
      <c r="G3" s="13">
        <f t="shared" ref="G3:G47" si="2">D3+60</f>
        <v>45781</v>
      </c>
      <c r="H3" s="13"/>
      <c r="I3" s="23">
        <f t="shared" si="0"/>
        <v>45721</v>
      </c>
      <c r="J3" s="23">
        <f t="shared" si="1"/>
        <v>125281483.73</v>
      </c>
      <c r="K3" s="15" t="s">
        <v>13</v>
      </c>
    </row>
    <row r="4" spans="1:11" ht="30" customHeight="1" thickBot="1" x14ac:dyDescent="0.3">
      <c r="A4" s="10" t="s">
        <v>10</v>
      </c>
      <c r="B4" s="11">
        <v>323410027</v>
      </c>
      <c r="C4" s="11" t="s">
        <v>14</v>
      </c>
      <c r="D4" s="12">
        <v>45714</v>
      </c>
      <c r="E4" s="11">
        <v>6865</v>
      </c>
      <c r="F4" s="11">
        <v>14122458068</v>
      </c>
      <c r="G4" s="13">
        <f t="shared" si="2"/>
        <v>45774</v>
      </c>
      <c r="H4" s="13">
        <v>45912</v>
      </c>
      <c r="I4" s="23">
        <f t="shared" si="0"/>
        <v>-198</v>
      </c>
      <c r="J4" s="23">
        <f t="shared" si="1"/>
        <v>-1359270</v>
      </c>
      <c r="K4" s="14" t="s">
        <v>15</v>
      </c>
    </row>
    <row r="5" spans="1:11" ht="30" customHeight="1" thickBot="1" x14ac:dyDescent="0.3">
      <c r="A5" s="10" t="s">
        <v>10</v>
      </c>
      <c r="B5" s="11">
        <v>9429840151</v>
      </c>
      <c r="C5" s="11" t="s">
        <v>16</v>
      </c>
      <c r="D5" s="12">
        <v>45708</v>
      </c>
      <c r="E5" s="11">
        <v>738.42</v>
      </c>
      <c r="F5" s="11">
        <v>14085645033</v>
      </c>
      <c r="G5" s="13">
        <f t="shared" si="2"/>
        <v>45768</v>
      </c>
      <c r="H5" s="13">
        <v>45854</v>
      </c>
      <c r="I5" s="23">
        <f t="shared" si="0"/>
        <v>-146</v>
      </c>
      <c r="J5" s="23">
        <f t="shared" si="1"/>
        <v>-107809.31999999999</v>
      </c>
      <c r="K5" s="15" t="s">
        <v>17</v>
      </c>
    </row>
    <row r="6" spans="1:11" ht="30" customHeight="1" thickBot="1" x14ac:dyDescent="0.3">
      <c r="A6" s="10" t="s">
        <v>18</v>
      </c>
      <c r="B6" s="11">
        <v>235649027</v>
      </c>
      <c r="C6" s="11">
        <v>15</v>
      </c>
      <c r="D6" s="12">
        <v>45702</v>
      </c>
      <c r="E6" s="11">
        <v>3210.06</v>
      </c>
      <c r="F6" s="11">
        <v>14071913330</v>
      </c>
      <c r="G6" s="13">
        <f t="shared" si="2"/>
        <v>45762</v>
      </c>
      <c r="H6" s="13">
        <v>45702</v>
      </c>
      <c r="I6" s="23">
        <f t="shared" si="0"/>
        <v>0</v>
      </c>
      <c r="J6" s="23">
        <f t="shared" si="1"/>
        <v>0</v>
      </c>
      <c r="K6" s="14" t="s">
        <v>19</v>
      </c>
    </row>
    <row r="7" spans="1:11" ht="30" customHeight="1" thickBot="1" x14ac:dyDescent="0.3">
      <c r="A7" s="10" t="s">
        <v>10</v>
      </c>
      <c r="B7" s="11">
        <v>279885027</v>
      </c>
      <c r="C7" s="11" t="s">
        <v>20</v>
      </c>
      <c r="D7" s="12">
        <v>45702</v>
      </c>
      <c r="E7" s="11">
        <v>8125.2</v>
      </c>
      <c r="F7" s="11">
        <v>14064856454</v>
      </c>
      <c r="G7" s="13">
        <f t="shared" si="2"/>
        <v>45762</v>
      </c>
      <c r="H7" s="13">
        <v>45722</v>
      </c>
      <c r="I7" s="23">
        <f t="shared" si="0"/>
        <v>-20</v>
      </c>
      <c r="J7" s="23">
        <f t="shared" si="1"/>
        <v>-162504</v>
      </c>
      <c r="K7" s="15" t="s">
        <v>21</v>
      </c>
    </row>
    <row r="8" spans="1:11" ht="30" customHeight="1" thickBot="1" x14ac:dyDescent="0.3">
      <c r="A8" s="10" t="s">
        <v>10</v>
      </c>
      <c r="B8" s="11">
        <v>748490158</v>
      </c>
      <c r="C8" s="11">
        <v>259216653</v>
      </c>
      <c r="D8" s="12">
        <v>45695</v>
      </c>
      <c r="E8" s="11">
        <v>1520.47</v>
      </c>
      <c r="F8" s="11">
        <v>14003334121</v>
      </c>
      <c r="G8" s="13">
        <f t="shared" si="2"/>
        <v>45755</v>
      </c>
      <c r="H8" s="13">
        <v>45702</v>
      </c>
      <c r="I8" s="23">
        <f t="shared" si="0"/>
        <v>-7</v>
      </c>
      <c r="J8" s="23">
        <f t="shared" si="1"/>
        <v>-10643.29</v>
      </c>
      <c r="K8" s="14" t="s">
        <v>22</v>
      </c>
    </row>
    <row r="9" spans="1:11" ht="30" customHeight="1" thickBot="1" x14ac:dyDescent="0.3">
      <c r="A9" s="10" t="s">
        <v>10</v>
      </c>
      <c r="B9" s="11">
        <v>748490158</v>
      </c>
      <c r="C9" s="11">
        <v>259222739</v>
      </c>
      <c r="D9" s="12">
        <v>45695</v>
      </c>
      <c r="E9" s="11">
        <v>627.29</v>
      </c>
      <c r="F9" s="11">
        <v>14003410870</v>
      </c>
      <c r="G9" s="13">
        <f t="shared" si="2"/>
        <v>45755</v>
      </c>
      <c r="H9" s="13">
        <v>45702</v>
      </c>
      <c r="I9" s="23">
        <f t="shared" si="0"/>
        <v>-7</v>
      </c>
      <c r="J9" s="23">
        <f t="shared" si="1"/>
        <v>-4391.03</v>
      </c>
      <c r="K9" s="15" t="s">
        <v>22</v>
      </c>
    </row>
    <row r="10" spans="1:11" ht="30" customHeight="1" thickBot="1" x14ac:dyDescent="0.3">
      <c r="A10" s="10" t="s">
        <v>18</v>
      </c>
      <c r="B10" s="11">
        <v>3146380260</v>
      </c>
      <c r="C10" s="11">
        <v>16</v>
      </c>
      <c r="D10" s="12">
        <v>45680</v>
      </c>
      <c r="E10" s="11">
        <v>14083.68</v>
      </c>
      <c r="F10" s="11">
        <v>13921766634</v>
      </c>
      <c r="G10" s="13">
        <f t="shared" si="2"/>
        <v>45740</v>
      </c>
      <c r="H10" s="13">
        <v>45679</v>
      </c>
      <c r="I10" s="23">
        <f t="shared" si="0"/>
        <v>1</v>
      </c>
      <c r="J10" s="23">
        <f t="shared" si="1"/>
        <v>14083.68</v>
      </c>
      <c r="K10" s="14" t="s">
        <v>23</v>
      </c>
    </row>
    <row r="11" spans="1:11" ht="30" customHeight="1" thickBot="1" x14ac:dyDescent="0.3">
      <c r="A11" s="10" t="s">
        <v>10</v>
      </c>
      <c r="B11" s="11">
        <v>234682026</v>
      </c>
      <c r="C11" s="11" t="s">
        <v>24</v>
      </c>
      <c r="D11" s="12">
        <v>45680</v>
      </c>
      <c r="E11" s="11">
        <v>12173.880000000001</v>
      </c>
      <c r="F11" s="11">
        <v>13894770446</v>
      </c>
      <c r="G11" s="13">
        <f t="shared" si="2"/>
        <v>45740</v>
      </c>
      <c r="H11" s="13">
        <v>45679</v>
      </c>
      <c r="I11" s="23">
        <f t="shared" si="0"/>
        <v>1</v>
      </c>
      <c r="J11" s="23">
        <f t="shared" si="1"/>
        <v>12173.880000000001</v>
      </c>
      <c r="K11" s="15" t="s">
        <v>25</v>
      </c>
    </row>
    <row r="12" spans="1:11" ht="30" customHeight="1" thickBot="1" x14ac:dyDescent="0.3">
      <c r="A12" s="10" t="s">
        <v>10</v>
      </c>
      <c r="B12" s="11">
        <v>338824027</v>
      </c>
      <c r="C12" s="11">
        <v>37</v>
      </c>
      <c r="D12" s="12">
        <v>45680</v>
      </c>
      <c r="E12" s="11">
        <v>5836.48</v>
      </c>
      <c r="F12" s="11">
        <v>13896521544</v>
      </c>
      <c r="G12" s="13">
        <f t="shared" si="2"/>
        <v>45740</v>
      </c>
      <c r="H12" s="13">
        <v>45679</v>
      </c>
      <c r="I12" s="23">
        <f t="shared" si="0"/>
        <v>1</v>
      </c>
      <c r="J12" s="23">
        <f t="shared" si="1"/>
        <v>5836.48</v>
      </c>
      <c r="K12" s="14" t="s">
        <v>26</v>
      </c>
    </row>
    <row r="13" spans="1:11" ht="30" customHeight="1" thickBot="1" x14ac:dyDescent="0.3">
      <c r="A13" s="10" t="s">
        <v>18</v>
      </c>
      <c r="B13" s="11">
        <v>4506970278</v>
      </c>
      <c r="C13" s="16">
        <v>45717</v>
      </c>
      <c r="D13" s="12">
        <v>45679</v>
      </c>
      <c r="E13" s="11">
        <v>19032</v>
      </c>
      <c r="F13" s="11">
        <v>13881233871</v>
      </c>
      <c r="G13" s="13">
        <f t="shared" si="2"/>
        <v>45739</v>
      </c>
      <c r="H13" s="13">
        <v>45679</v>
      </c>
      <c r="I13" s="23">
        <f t="shared" si="0"/>
        <v>0</v>
      </c>
      <c r="J13" s="23">
        <f t="shared" si="1"/>
        <v>0</v>
      </c>
      <c r="K13" s="15" t="s">
        <v>27</v>
      </c>
    </row>
    <row r="14" spans="1:11" ht="30" customHeight="1" thickBot="1" x14ac:dyDescent="0.3">
      <c r="A14" s="10" t="s">
        <v>10</v>
      </c>
      <c r="B14" s="11">
        <v>11991500015</v>
      </c>
      <c r="C14" s="11" t="s">
        <v>28</v>
      </c>
      <c r="D14" s="12">
        <v>45673</v>
      </c>
      <c r="E14" s="11">
        <v>11.860000000000001</v>
      </c>
      <c r="F14" s="11">
        <v>13828819675</v>
      </c>
      <c r="G14" s="13">
        <f t="shared" si="2"/>
        <v>45733</v>
      </c>
      <c r="H14" s="13"/>
      <c r="I14" s="23">
        <f t="shared" si="0"/>
        <v>45673</v>
      </c>
      <c r="J14" s="23">
        <f t="shared" si="1"/>
        <v>541681.78</v>
      </c>
      <c r="K14" s="17" t="s">
        <v>29</v>
      </c>
    </row>
    <row r="15" spans="1:11" ht="30" customHeight="1" thickBot="1" x14ac:dyDescent="0.3">
      <c r="A15" s="10" t="s">
        <v>10</v>
      </c>
      <c r="B15" s="11">
        <v>294195027</v>
      </c>
      <c r="C15" s="11">
        <v>1</v>
      </c>
      <c r="D15" s="12">
        <v>45664</v>
      </c>
      <c r="E15" s="11">
        <v>24101.45</v>
      </c>
      <c r="F15" s="11">
        <v>13779934822</v>
      </c>
      <c r="G15" s="13">
        <f t="shared" si="2"/>
        <v>45724</v>
      </c>
      <c r="H15" s="13">
        <v>45758</v>
      </c>
      <c r="I15" s="23">
        <f t="shared" si="0"/>
        <v>-94</v>
      </c>
      <c r="J15" s="23">
        <f t="shared" si="1"/>
        <v>-2265536.3000000003</v>
      </c>
      <c r="K15" s="15" t="s">
        <v>30</v>
      </c>
    </row>
    <row r="16" spans="1:11" ht="30" customHeight="1" thickBot="1" x14ac:dyDescent="0.3">
      <c r="A16" s="10" t="s">
        <v>10</v>
      </c>
      <c r="B16" s="11">
        <v>1053875096</v>
      </c>
      <c r="C16" s="11" t="s">
        <v>31</v>
      </c>
      <c r="D16" s="12">
        <v>45657</v>
      </c>
      <c r="E16" s="11">
        <v>2930.61</v>
      </c>
      <c r="F16" s="11">
        <v>13753425259</v>
      </c>
      <c r="G16" s="13">
        <f t="shared" si="2"/>
        <v>45717</v>
      </c>
      <c r="H16" s="13">
        <v>45706</v>
      </c>
      <c r="I16" s="23">
        <f t="shared" si="0"/>
        <v>-49</v>
      </c>
      <c r="J16" s="23">
        <f t="shared" si="1"/>
        <v>-143599.89000000001</v>
      </c>
      <c r="K16" s="14" t="s">
        <v>32</v>
      </c>
    </row>
    <row r="17" spans="1:11" ht="30" customHeight="1" thickBot="1" x14ac:dyDescent="0.3">
      <c r="A17" s="10" t="s">
        <v>10</v>
      </c>
      <c r="B17" s="11">
        <v>268958027</v>
      </c>
      <c r="C17" s="11" t="s">
        <v>33</v>
      </c>
      <c r="D17" s="12">
        <v>45665</v>
      </c>
      <c r="E17" s="11">
        <v>5032.5</v>
      </c>
      <c r="F17" s="11">
        <v>13746225250</v>
      </c>
      <c r="G17" s="13">
        <f t="shared" si="2"/>
        <v>45725</v>
      </c>
      <c r="H17" s="13">
        <v>45967</v>
      </c>
      <c r="I17" s="23">
        <f t="shared" si="0"/>
        <v>-302</v>
      </c>
      <c r="J17" s="23">
        <f t="shared" si="1"/>
        <v>-1519815</v>
      </c>
      <c r="K17" s="15" t="s">
        <v>34</v>
      </c>
    </row>
    <row r="18" spans="1:11" ht="30" customHeight="1" thickBot="1" x14ac:dyDescent="0.3">
      <c r="A18" s="10" t="s">
        <v>10</v>
      </c>
      <c r="B18" s="18">
        <v>3605010275</v>
      </c>
      <c r="C18" s="18">
        <v>3</v>
      </c>
      <c r="D18" s="19">
        <v>45811</v>
      </c>
      <c r="E18" s="20">
        <v>15225.6</v>
      </c>
      <c r="F18" s="18">
        <v>14835881444</v>
      </c>
      <c r="G18" s="13">
        <f t="shared" si="2"/>
        <v>45871</v>
      </c>
      <c r="H18" s="13">
        <v>45804</v>
      </c>
      <c r="I18" s="23">
        <f t="shared" si="0"/>
        <v>7</v>
      </c>
      <c r="J18" s="23">
        <f t="shared" si="1"/>
        <v>106579.2</v>
      </c>
      <c r="K18" s="21" t="s">
        <v>35</v>
      </c>
    </row>
    <row r="19" spans="1:11" ht="30" customHeight="1" thickBot="1" x14ac:dyDescent="0.3">
      <c r="A19" s="10" t="s">
        <v>10</v>
      </c>
      <c r="B19" s="18">
        <v>3388240271</v>
      </c>
      <c r="C19" s="18">
        <v>250</v>
      </c>
      <c r="D19" s="19">
        <v>45790</v>
      </c>
      <c r="E19" s="20">
        <v>3805.7</v>
      </c>
      <c r="F19" s="18">
        <v>14695378932</v>
      </c>
      <c r="G19" s="13">
        <f t="shared" si="2"/>
        <v>45850</v>
      </c>
      <c r="H19" s="13">
        <v>45789</v>
      </c>
      <c r="I19" s="23">
        <f t="shared" si="0"/>
        <v>1</v>
      </c>
      <c r="J19" s="23">
        <f t="shared" si="1"/>
        <v>3805.7</v>
      </c>
      <c r="K19" s="18" t="s">
        <v>26</v>
      </c>
    </row>
    <row r="20" spans="1:11" ht="30" customHeight="1" thickBot="1" x14ac:dyDescent="0.3">
      <c r="A20" s="10" t="s">
        <v>10</v>
      </c>
      <c r="B20" s="18">
        <v>748490158</v>
      </c>
      <c r="C20" s="18">
        <v>259257965</v>
      </c>
      <c r="D20" s="19">
        <v>45785</v>
      </c>
      <c r="E20" s="20">
        <v>1226.56</v>
      </c>
      <c r="F20" s="18">
        <v>14636465536</v>
      </c>
      <c r="G20" s="13">
        <f t="shared" si="2"/>
        <v>45845</v>
      </c>
      <c r="H20" s="13">
        <v>45916</v>
      </c>
      <c r="I20" s="23">
        <f t="shared" si="0"/>
        <v>-131</v>
      </c>
      <c r="J20" s="23">
        <f t="shared" si="1"/>
        <v>-160679.35999999999</v>
      </c>
      <c r="K20" s="21" t="s">
        <v>22</v>
      </c>
    </row>
    <row r="21" spans="1:11" ht="30" customHeight="1" thickBot="1" x14ac:dyDescent="0.3">
      <c r="A21" s="10" t="s">
        <v>10</v>
      </c>
      <c r="B21" s="18">
        <v>748490158</v>
      </c>
      <c r="C21" s="18">
        <v>259255153</v>
      </c>
      <c r="D21" s="19">
        <v>45785</v>
      </c>
      <c r="E21" s="20">
        <v>1520.47</v>
      </c>
      <c r="F21" s="18">
        <v>14636463590</v>
      </c>
      <c r="G21" s="13">
        <f t="shared" si="2"/>
        <v>45845</v>
      </c>
      <c r="H21" s="13">
        <v>45916</v>
      </c>
      <c r="I21" s="23">
        <f t="shared" si="0"/>
        <v>-131</v>
      </c>
      <c r="J21" s="23">
        <f t="shared" si="1"/>
        <v>-199181.57</v>
      </c>
      <c r="K21" s="18" t="s">
        <v>22</v>
      </c>
    </row>
    <row r="22" spans="1:11" ht="30" customHeight="1" thickBot="1" x14ac:dyDescent="0.3">
      <c r="A22" s="10" t="s">
        <v>10</v>
      </c>
      <c r="B22" s="18">
        <v>3234100273</v>
      </c>
      <c r="C22" s="18" t="s">
        <v>36</v>
      </c>
      <c r="D22" s="19">
        <v>45783</v>
      </c>
      <c r="E22" s="20">
        <v>6710</v>
      </c>
      <c r="F22" s="18">
        <v>14609145215</v>
      </c>
      <c r="G22" s="13">
        <f t="shared" si="2"/>
        <v>45843</v>
      </c>
      <c r="H22" s="13">
        <v>45912</v>
      </c>
      <c r="I22" s="23">
        <f t="shared" si="0"/>
        <v>-129</v>
      </c>
      <c r="J22" s="23">
        <f t="shared" si="1"/>
        <v>-865590</v>
      </c>
      <c r="K22" s="21" t="s">
        <v>37</v>
      </c>
    </row>
    <row r="23" spans="1:11" ht="30" customHeight="1" thickBot="1" x14ac:dyDescent="0.3">
      <c r="A23" s="10" t="s">
        <v>10</v>
      </c>
      <c r="B23" s="18">
        <v>3821940289</v>
      </c>
      <c r="C23" s="18">
        <v>1124</v>
      </c>
      <c r="D23" s="19">
        <v>45783</v>
      </c>
      <c r="E23" s="20">
        <v>675.88</v>
      </c>
      <c r="F23" s="18">
        <v>14610878839</v>
      </c>
      <c r="G23" s="13">
        <f t="shared" si="2"/>
        <v>45843</v>
      </c>
      <c r="H23" s="13">
        <v>45954</v>
      </c>
      <c r="I23" s="23">
        <f t="shared" si="0"/>
        <v>-171</v>
      </c>
      <c r="J23" s="23">
        <f t="shared" si="1"/>
        <v>-115575.48</v>
      </c>
      <c r="K23" s="18" t="s">
        <v>38</v>
      </c>
    </row>
    <row r="24" spans="1:11" ht="30" customHeight="1" thickBot="1" x14ac:dyDescent="0.3">
      <c r="A24" s="10" t="s">
        <v>10</v>
      </c>
      <c r="B24" s="18">
        <v>3821940289</v>
      </c>
      <c r="C24" s="18">
        <v>1123</v>
      </c>
      <c r="D24" s="19">
        <v>45783</v>
      </c>
      <c r="E24" s="20">
        <v>783.24</v>
      </c>
      <c r="F24" s="18">
        <v>14610878819</v>
      </c>
      <c r="G24" s="13">
        <f t="shared" si="2"/>
        <v>45843</v>
      </c>
      <c r="H24" s="13">
        <v>45954</v>
      </c>
      <c r="I24" s="23">
        <f t="shared" si="0"/>
        <v>-171</v>
      </c>
      <c r="J24" s="23">
        <f t="shared" si="1"/>
        <v>-133934.04</v>
      </c>
      <c r="K24" s="22" t="s">
        <v>38</v>
      </c>
    </row>
    <row r="25" spans="1:11" ht="30" customHeight="1" thickBot="1" x14ac:dyDescent="0.3">
      <c r="A25" s="10" t="s">
        <v>10</v>
      </c>
      <c r="B25" s="18">
        <v>2689580278</v>
      </c>
      <c r="C25" s="18" t="s">
        <v>39</v>
      </c>
      <c r="D25" s="19">
        <v>45763</v>
      </c>
      <c r="E25" s="20">
        <v>5032.5</v>
      </c>
      <c r="F25" s="18">
        <v>14488253941</v>
      </c>
      <c r="G25" s="13">
        <f t="shared" si="2"/>
        <v>45823</v>
      </c>
      <c r="H25" s="13">
        <v>45967</v>
      </c>
      <c r="I25" s="23">
        <f t="shared" si="0"/>
        <v>-204</v>
      </c>
      <c r="J25" s="23">
        <f t="shared" si="1"/>
        <v>-1026630</v>
      </c>
      <c r="K25" s="18" t="s">
        <v>34</v>
      </c>
    </row>
    <row r="26" spans="1:11" ht="30" customHeight="1" thickBot="1" x14ac:dyDescent="0.3">
      <c r="A26" s="10" t="s">
        <v>10</v>
      </c>
      <c r="B26" s="18">
        <v>748490158</v>
      </c>
      <c r="C26" s="18">
        <v>256407134</v>
      </c>
      <c r="D26" s="19">
        <v>45755</v>
      </c>
      <c r="E26" s="20">
        <v>78.69</v>
      </c>
      <c r="F26" s="18">
        <v>14425046835</v>
      </c>
      <c r="G26" s="13">
        <f t="shared" si="2"/>
        <v>45815</v>
      </c>
      <c r="H26" s="13">
        <v>45916</v>
      </c>
      <c r="I26" s="23">
        <f t="shared" si="0"/>
        <v>-161</v>
      </c>
      <c r="J26" s="23">
        <f t="shared" si="1"/>
        <v>-12669.09</v>
      </c>
      <c r="K26" s="21" t="s">
        <v>22</v>
      </c>
    </row>
    <row r="27" spans="1:11" ht="30" customHeight="1" thickBot="1" x14ac:dyDescent="0.3">
      <c r="A27" s="10" t="s">
        <v>10</v>
      </c>
      <c r="B27" s="11">
        <v>748490158</v>
      </c>
      <c r="C27" s="11">
        <v>259307735</v>
      </c>
      <c r="D27" s="12">
        <v>45912</v>
      </c>
      <c r="E27" s="20">
        <v>35.58</v>
      </c>
      <c r="F27" s="11">
        <v>15541948068</v>
      </c>
      <c r="G27" s="13">
        <f t="shared" si="2"/>
        <v>45972</v>
      </c>
      <c r="H27" s="13">
        <v>46041</v>
      </c>
      <c r="I27" s="23">
        <f t="shared" si="0"/>
        <v>-129</v>
      </c>
      <c r="J27" s="23">
        <f t="shared" si="1"/>
        <v>-4589.82</v>
      </c>
      <c r="K27" s="14" t="s">
        <v>22</v>
      </c>
    </row>
    <row r="28" spans="1:11" ht="30" customHeight="1" thickBot="1" x14ac:dyDescent="0.3">
      <c r="A28" s="10" t="s">
        <v>10</v>
      </c>
      <c r="B28" s="11">
        <v>748490158</v>
      </c>
      <c r="C28" s="11">
        <v>259307002</v>
      </c>
      <c r="D28" s="12">
        <v>45908</v>
      </c>
      <c r="E28" s="20">
        <v>1498.77</v>
      </c>
      <c r="F28" s="11">
        <v>15499847431</v>
      </c>
      <c r="G28" s="13">
        <f t="shared" si="2"/>
        <v>45968</v>
      </c>
      <c r="H28" s="19">
        <v>46041</v>
      </c>
      <c r="I28" s="23">
        <f t="shared" si="0"/>
        <v>-133</v>
      </c>
      <c r="J28" s="23">
        <f t="shared" si="1"/>
        <v>-199336.41</v>
      </c>
      <c r="K28" s="15" t="s">
        <v>22</v>
      </c>
    </row>
    <row r="29" spans="1:11" ht="30" customHeight="1" thickBot="1" x14ac:dyDescent="0.3">
      <c r="A29" s="10" t="s">
        <v>18</v>
      </c>
      <c r="B29" s="11">
        <v>2356490272</v>
      </c>
      <c r="C29" s="11">
        <v>75</v>
      </c>
      <c r="D29" s="12">
        <v>45866</v>
      </c>
      <c r="E29" s="20">
        <v>2918.24</v>
      </c>
      <c r="F29" s="11">
        <v>15232432575</v>
      </c>
      <c r="G29" s="13">
        <f t="shared" si="2"/>
        <v>45926</v>
      </c>
      <c r="H29" s="19">
        <v>45866</v>
      </c>
      <c r="I29" s="23">
        <f t="shared" si="0"/>
        <v>0</v>
      </c>
      <c r="J29" s="23">
        <f t="shared" si="1"/>
        <v>0</v>
      </c>
      <c r="K29" s="14" t="s">
        <v>40</v>
      </c>
    </row>
    <row r="30" spans="1:11" ht="30" customHeight="1" thickBot="1" x14ac:dyDescent="0.3">
      <c r="A30" s="10" t="s">
        <v>10</v>
      </c>
      <c r="B30" s="11">
        <v>11991500015</v>
      </c>
      <c r="C30" s="11" t="s">
        <v>41</v>
      </c>
      <c r="D30" s="12">
        <v>45854</v>
      </c>
      <c r="E30" s="20">
        <v>11.860000000000001</v>
      </c>
      <c r="F30" s="11">
        <v>15151240336</v>
      </c>
      <c r="G30" s="13">
        <f t="shared" si="2"/>
        <v>45914</v>
      </c>
      <c r="H30" s="18"/>
      <c r="I30" s="23">
        <f t="shared" si="0"/>
        <v>45854</v>
      </c>
      <c r="J30" s="23">
        <f t="shared" si="1"/>
        <v>543828.44000000006</v>
      </c>
      <c r="K30" s="15" t="s">
        <v>29</v>
      </c>
    </row>
    <row r="31" spans="1:11" ht="30" customHeight="1" thickBot="1" x14ac:dyDescent="0.3">
      <c r="A31" s="10" t="s">
        <v>10</v>
      </c>
      <c r="B31" s="11">
        <v>5017630152</v>
      </c>
      <c r="C31" s="11">
        <v>1125000438</v>
      </c>
      <c r="D31" s="12">
        <v>45838</v>
      </c>
      <c r="E31" s="20">
        <v>924.32999999999993</v>
      </c>
      <c r="F31" s="11">
        <v>15090942848</v>
      </c>
      <c r="G31" s="13">
        <f t="shared" si="2"/>
        <v>45898</v>
      </c>
      <c r="H31" s="18"/>
      <c r="I31" s="23">
        <f t="shared" si="0"/>
        <v>45838</v>
      </c>
      <c r="J31" s="23">
        <f t="shared" si="1"/>
        <v>42369438.539999999</v>
      </c>
      <c r="K31" s="17" t="s">
        <v>42</v>
      </c>
    </row>
    <row r="32" spans="1:11" ht="30" customHeight="1" thickBot="1" x14ac:dyDescent="0.3">
      <c r="A32" s="10" t="s">
        <v>10</v>
      </c>
      <c r="B32" s="11">
        <v>3234100273</v>
      </c>
      <c r="C32" s="11" t="s">
        <v>43</v>
      </c>
      <c r="D32" s="12">
        <v>45841</v>
      </c>
      <c r="E32" s="20">
        <v>6992.4</v>
      </c>
      <c r="F32" s="11">
        <v>15083409123</v>
      </c>
      <c r="G32" s="13">
        <f t="shared" si="2"/>
        <v>45901</v>
      </c>
      <c r="H32" s="19">
        <v>45912</v>
      </c>
      <c r="I32" s="23">
        <f t="shared" si="0"/>
        <v>-71</v>
      </c>
      <c r="J32" s="23">
        <f t="shared" si="1"/>
        <v>-496460.39999999997</v>
      </c>
      <c r="K32" s="15" t="s">
        <v>15</v>
      </c>
    </row>
    <row r="33" spans="1:11" ht="30" customHeight="1" thickBot="1" x14ac:dyDescent="0.3">
      <c r="A33" s="10" t="s">
        <v>10</v>
      </c>
      <c r="B33" s="11">
        <v>5066690156</v>
      </c>
      <c r="C33" s="11" t="s">
        <v>44</v>
      </c>
      <c r="D33" s="12">
        <v>45842</v>
      </c>
      <c r="E33" s="20">
        <v>119.07</v>
      </c>
      <c r="F33" s="11">
        <v>15071215063</v>
      </c>
      <c r="G33" s="13">
        <f t="shared" si="2"/>
        <v>45902</v>
      </c>
      <c r="H33" s="19">
        <v>45841</v>
      </c>
      <c r="I33" s="23">
        <f t="shared" si="0"/>
        <v>1</v>
      </c>
      <c r="J33" s="23">
        <f t="shared" si="1"/>
        <v>119.07</v>
      </c>
      <c r="K33" s="14" t="s">
        <v>45</v>
      </c>
    </row>
    <row r="34" spans="1:11" ht="30" customHeight="1" thickBot="1" x14ac:dyDescent="0.3">
      <c r="A34" s="10" t="s">
        <v>10</v>
      </c>
      <c r="B34" s="11">
        <v>5066690156</v>
      </c>
      <c r="C34" s="11" t="s">
        <v>46</v>
      </c>
      <c r="D34" s="12">
        <v>45842</v>
      </c>
      <c r="E34" s="20">
        <v>2442</v>
      </c>
      <c r="F34" s="11">
        <v>15071215101</v>
      </c>
      <c r="G34" s="13">
        <f t="shared" si="2"/>
        <v>45902</v>
      </c>
      <c r="H34" s="19">
        <v>45841</v>
      </c>
      <c r="I34" s="23">
        <f t="shared" si="0"/>
        <v>1</v>
      </c>
      <c r="J34" s="23">
        <f t="shared" si="1"/>
        <v>2442</v>
      </c>
      <c r="K34" s="15" t="s">
        <v>45</v>
      </c>
    </row>
    <row r="35" spans="1:11" ht="30" customHeight="1" thickBot="1" x14ac:dyDescent="0.3">
      <c r="A35" s="10" t="s">
        <v>10</v>
      </c>
      <c r="B35" s="18">
        <v>3234100273</v>
      </c>
      <c r="C35" s="18" t="s">
        <v>47</v>
      </c>
      <c r="D35" s="19">
        <v>46007</v>
      </c>
      <c r="E35" s="20">
        <v>6710</v>
      </c>
      <c r="F35" s="18">
        <v>16252464663</v>
      </c>
      <c r="G35" s="13">
        <f t="shared" si="2"/>
        <v>46067</v>
      </c>
      <c r="H35" s="19">
        <v>45912</v>
      </c>
      <c r="I35" s="23">
        <f t="shared" si="0"/>
        <v>95</v>
      </c>
      <c r="J35" s="23">
        <f t="shared" si="1"/>
        <v>637450</v>
      </c>
      <c r="K35" s="21" t="s">
        <v>48</v>
      </c>
    </row>
    <row r="36" spans="1:11" ht="30" customHeight="1" thickBot="1" x14ac:dyDescent="0.3">
      <c r="A36" s="10" t="s">
        <v>10</v>
      </c>
      <c r="B36" s="18">
        <v>2354690261</v>
      </c>
      <c r="C36" s="18">
        <v>14</v>
      </c>
      <c r="D36" s="19">
        <v>45979</v>
      </c>
      <c r="E36" s="20">
        <v>48.8</v>
      </c>
      <c r="F36" s="18">
        <v>16027925905</v>
      </c>
      <c r="G36" s="13">
        <f t="shared" si="2"/>
        <v>46039</v>
      </c>
      <c r="H36" s="18"/>
      <c r="I36" s="23">
        <f t="shared" si="0"/>
        <v>45979</v>
      </c>
      <c r="J36" s="23">
        <f t="shared" si="1"/>
        <v>2243775.1999999997</v>
      </c>
      <c r="K36" s="18" t="s">
        <v>49</v>
      </c>
    </row>
    <row r="37" spans="1:11" ht="30" customHeight="1" thickBot="1" x14ac:dyDescent="0.3">
      <c r="A37" s="10" t="s">
        <v>10</v>
      </c>
      <c r="B37" s="18">
        <v>3605010275</v>
      </c>
      <c r="C37" s="18">
        <v>12</v>
      </c>
      <c r="D37" s="19">
        <v>45972</v>
      </c>
      <c r="E37" s="20">
        <v>18300</v>
      </c>
      <c r="F37" s="18">
        <v>15970719817</v>
      </c>
      <c r="G37" s="13">
        <f t="shared" si="2"/>
        <v>46032</v>
      </c>
      <c r="H37" s="18"/>
      <c r="I37" s="23">
        <f t="shared" si="0"/>
        <v>45972</v>
      </c>
      <c r="J37" s="23">
        <f t="shared" si="1"/>
        <v>841287600</v>
      </c>
      <c r="K37" s="21" t="s">
        <v>50</v>
      </c>
    </row>
    <row r="38" spans="1:11" ht="30" customHeight="1" thickBot="1" x14ac:dyDescent="0.3">
      <c r="A38" s="10" t="s">
        <v>18</v>
      </c>
      <c r="B38" s="18">
        <v>3756230268</v>
      </c>
      <c r="C38" s="18" t="s">
        <v>51</v>
      </c>
      <c r="D38" s="19">
        <v>45967</v>
      </c>
      <c r="E38" s="20">
        <v>17509.439999999999</v>
      </c>
      <c r="F38" s="18">
        <v>15930356895</v>
      </c>
      <c r="G38" s="13">
        <f t="shared" si="2"/>
        <v>46027</v>
      </c>
      <c r="H38" s="18"/>
      <c r="I38" s="23">
        <f t="shared" si="0"/>
        <v>45967</v>
      </c>
      <c r="J38" s="23">
        <f t="shared" si="1"/>
        <v>804856428.4799999</v>
      </c>
      <c r="K38" s="21" t="s">
        <v>52</v>
      </c>
    </row>
    <row r="39" spans="1:11" ht="30" customHeight="1" thickBot="1" x14ac:dyDescent="0.3">
      <c r="A39" s="10" t="s">
        <v>10</v>
      </c>
      <c r="B39" s="18">
        <v>2689580278</v>
      </c>
      <c r="C39" s="18" t="s">
        <v>53</v>
      </c>
      <c r="D39" s="19">
        <v>45964</v>
      </c>
      <c r="E39" s="20">
        <v>10065</v>
      </c>
      <c r="F39" s="18">
        <v>15915304324</v>
      </c>
      <c r="G39" s="13">
        <f t="shared" si="2"/>
        <v>46024</v>
      </c>
      <c r="H39" s="19">
        <v>45967</v>
      </c>
      <c r="I39" s="23">
        <f t="shared" si="0"/>
        <v>-3</v>
      </c>
      <c r="J39" s="23">
        <f t="shared" si="1"/>
        <v>-30195</v>
      </c>
      <c r="K39" s="18" t="s">
        <v>34</v>
      </c>
    </row>
    <row r="40" spans="1:11" ht="30" customHeight="1" thickBot="1" x14ac:dyDescent="0.3">
      <c r="A40" s="10" t="s">
        <v>10</v>
      </c>
      <c r="B40" s="18">
        <v>3821940289</v>
      </c>
      <c r="C40" s="18">
        <v>2498</v>
      </c>
      <c r="D40" s="19">
        <v>45957</v>
      </c>
      <c r="E40" s="20">
        <v>469.7</v>
      </c>
      <c r="F40" s="18">
        <v>15852499089</v>
      </c>
      <c r="G40" s="13">
        <f t="shared" si="2"/>
        <v>46017</v>
      </c>
      <c r="H40" s="12">
        <v>46036</v>
      </c>
      <c r="I40" s="23">
        <f t="shared" si="0"/>
        <v>-79</v>
      </c>
      <c r="J40" s="23">
        <f t="shared" si="1"/>
        <v>-37106.299999999996</v>
      </c>
      <c r="K40" s="21" t="s">
        <v>38</v>
      </c>
    </row>
    <row r="41" spans="1:11" ht="30" customHeight="1" thickBot="1" x14ac:dyDescent="0.3">
      <c r="A41" s="10" t="s">
        <v>10</v>
      </c>
      <c r="B41" s="18">
        <v>3821940289</v>
      </c>
      <c r="C41" s="18">
        <v>2499</v>
      </c>
      <c r="D41" s="19">
        <v>45957</v>
      </c>
      <c r="E41" s="20">
        <v>347.7</v>
      </c>
      <c r="F41" s="18">
        <v>15852499097</v>
      </c>
      <c r="G41" s="13">
        <f t="shared" si="2"/>
        <v>46017</v>
      </c>
      <c r="H41" s="12">
        <v>46036</v>
      </c>
      <c r="I41" s="23">
        <f t="shared" si="0"/>
        <v>-79</v>
      </c>
      <c r="J41" s="23">
        <f t="shared" si="1"/>
        <v>-27468.3</v>
      </c>
      <c r="K41" s="18" t="s">
        <v>38</v>
      </c>
    </row>
    <row r="42" spans="1:11" ht="30" customHeight="1" thickBot="1" x14ac:dyDescent="0.3">
      <c r="A42" s="10" t="s">
        <v>10</v>
      </c>
      <c r="B42" s="18">
        <v>9429840151</v>
      </c>
      <c r="C42" s="18" t="s">
        <v>54</v>
      </c>
      <c r="D42" s="19">
        <v>45946</v>
      </c>
      <c r="E42" s="20">
        <v>403.34</v>
      </c>
      <c r="F42" s="18">
        <v>15790819608</v>
      </c>
      <c r="G42" s="13">
        <f t="shared" si="2"/>
        <v>46006</v>
      </c>
      <c r="H42" s="12">
        <v>46041</v>
      </c>
      <c r="I42" s="23">
        <f t="shared" si="0"/>
        <v>-95</v>
      </c>
      <c r="J42" s="23">
        <f t="shared" si="1"/>
        <v>-38317.299999999996</v>
      </c>
      <c r="K42" s="21" t="s">
        <v>17</v>
      </c>
    </row>
    <row r="43" spans="1:11" ht="30" customHeight="1" thickBot="1" x14ac:dyDescent="0.3">
      <c r="A43" s="10" t="s">
        <v>10</v>
      </c>
      <c r="B43" s="18">
        <v>5352130289</v>
      </c>
      <c r="C43" s="18">
        <v>503</v>
      </c>
      <c r="D43" s="19">
        <v>45943</v>
      </c>
      <c r="E43" s="20">
        <v>911.95</v>
      </c>
      <c r="F43" s="18">
        <v>15792428850</v>
      </c>
      <c r="G43" s="13">
        <f t="shared" si="2"/>
        <v>46003</v>
      </c>
      <c r="H43" s="12">
        <v>45940</v>
      </c>
      <c r="I43" s="23">
        <f t="shared" si="0"/>
        <v>3</v>
      </c>
      <c r="J43" s="23">
        <f t="shared" si="1"/>
        <v>2735.8500000000004</v>
      </c>
      <c r="K43" s="18" t="s">
        <v>55</v>
      </c>
    </row>
    <row r="44" spans="1:11" ht="30" customHeight="1" thickBot="1" x14ac:dyDescent="0.3">
      <c r="A44" s="10" t="s">
        <v>10</v>
      </c>
      <c r="B44" s="18">
        <v>5352130289</v>
      </c>
      <c r="C44" s="18">
        <v>502</v>
      </c>
      <c r="D44" s="19">
        <v>45943</v>
      </c>
      <c r="E44" s="20">
        <v>911.95</v>
      </c>
      <c r="F44" s="18">
        <v>15792412126</v>
      </c>
      <c r="G44" s="13">
        <f t="shared" si="2"/>
        <v>46003</v>
      </c>
      <c r="H44" s="12">
        <v>45940</v>
      </c>
      <c r="I44" s="23">
        <f t="shared" si="0"/>
        <v>3</v>
      </c>
      <c r="J44" s="23">
        <f t="shared" si="1"/>
        <v>2735.8500000000004</v>
      </c>
      <c r="K44" s="22" t="s">
        <v>55</v>
      </c>
    </row>
    <row r="45" spans="1:11" ht="30" customHeight="1" thickBot="1" x14ac:dyDescent="0.3">
      <c r="A45" s="10" t="s">
        <v>10</v>
      </c>
      <c r="B45" s="18">
        <v>5352130289</v>
      </c>
      <c r="C45" s="18">
        <v>501</v>
      </c>
      <c r="D45" s="19">
        <v>45943</v>
      </c>
      <c r="E45" s="20">
        <v>911.95</v>
      </c>
      <c r="F45" s="18">
        <v>15792404593</v>
      </c>
      <c r="G45" s="13">
        <f t="shared" si="2"/>
        <v>46003</v>
      </c>
      <c r="H45" s="12">
        <v>45940</v>
      </c>
      <c r="I45" s="23">
        <f t="shared" si="0"/>
        <v>3</v>
      </c>
      <c r="J45" s="23">
        <f t="shared" si="1"/>
        <v>2735.8500000000004</v>
      </c>
      <c r="K45" s="18" t="s">
        <v>55</v>
      </c>
    </row>
    <row r="46" spans="1:11" ht="30" customHeight="1" thickBot="1" x14ac:dyDescent="0.3">
      <c r="A46" s="10" t="s">
        <v>10</v>
      </c>
      <c r="B46" s="18">
        <v>3605010275</v>
      </c>
      <c r="C46" s="18">
        <v>8</v>
      </c>
      <c r="D46" s="19">
        <v>45933</v>
      </c>
      <c r="E46" s="20">
        <v>18300</v>
      </c>
      <c r="F46" s="18">
        <v>15768273501</v>
      </c>
      <c r="G46" s="13">
        <f t="shared" si="2"/>
        <v>45993</v>
      </c>
      <c r="H46" s="12">
        <v>45954</v>
      </c>
      <c r="I46" s="23">
        <f t="shared" si="0"/>
        <v>-21</v>
      </c>
      <c r="J46" s="23">
        <f t="shared" si="1"/>
        <v>-384300</v>
      </c>
      <c r="K46" s="21" t="s">
        <v>50</v>
      </c>
    </row>
    <row r="47" spans="1:11" ht="30" customHeight="1" thickBot="1" x14ac:dyDescent="0.3">
      <c r="A47" s="10" t="s">
        <v>10</v>
      </c>
      <c r="B47" s="18">
        <v>3234100273</v>
      </c>
      <c r="C47" s="18" t="s">
        <v>56</v>
      </c>
      <c r="D47" s="19">
        <v>45939</v>
      </c>
      <c r="E47" s="20">
        <v>6710</v>
      </c>
      <c r="F47" s="18">
        <v>15736141151</v>
      </c>
      <c r="G47" s="13">
        <f t="shared" si="2"/>
        <v>45999</v>
      </c>
      <c r="H47" s="11"/>
      <c r="I47" s="23">
        <f t="shared" si="0"/>
        <v>45939</v>
      </c>
      <c r="J47" s="23">
        <f t="shared" si="1"/>
        <v>308250690</v>
      </c>
      <c r="K47" s="18" t="s">
        <v>48</v>
      </c>
    </row>
    <row r="48" spans="1:11" x14ac:dyDescent="0.25">
      <c r="I48" s="24"/>
      <c r="J48" s="24"/>
    </row>
  </sheetData>
  <dataValidations count="4">
    <dataValidation type="list" allowBlank="1" showInputMessage="1" showErrorMessage="1" sqref="A2:A4" xr:uid="{B019692D-5D7B-48FB-809D-35C5197674EF}">
      <formula1>$A$56:$A$57</formula1>
    </dataValidation>
    <dataValidation type="list" allowBlank="1" showInputMessage="1" showErrorMessage="1" sqref="A12 A14:A28 A30:A37 A39:A47" xr:uid="{6C953C6E-03B8-4E0C-854B-3F09FB8A9D0A}">
      <formula1>$A$60:$A$61</formula1>
    </dataValidation>
    <dataValidation type="list" allowBlank="1" showInputMessage="1" showErrorMessage="1" sqref="A6:A11 A13 A29 A38" xr:uid="{D5D261FC-F159-44C8-969C-5773002D6456}">
      <formula1>$A$58:$A$59</formula1>
    </dataValidation>
    <dataValidation type="list" allowBlank="1" showInputMessage="1" showErrorMessage="1" sqref="A5" xr:uid="{6718BD6F-1B1B-4FAF-877F-EE6284AB5EC4}">
      <formula1>$A$57:$A$58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abenato</dc:creator>
  <cp:lastModifiedBy>licenza 272</cp:lastModifiedBy>
  <dcterms:created xsi:type="dcterms:W3CDTF">2018-02-06T11:21:33Z</dcterms:created>
  <dcterms:modified xsi:type="dcterms:W3CDTF">2026-07-21T07:49:27Z</dcterms:modified>
</cp:coreProperties>
</file>